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L62" i="1" l="1"/>
  <c r="L196" i="1" s="1"/>
  <c r="J195" i="1"/>
  <c r="I195" i="1"/>
  <c r="G157" i="1"/>
  <c r="G138" i="1"/>
  <c r="I100" i="1"/>
  <c r="G100" i="1"/>
  <c r="I81" i="1"/>
  <c r="I196" i="1"/>
  <c r="J62" i="1"/>
  <c r="J196" i="1" s="1"/>
  <c r="F43" i="1"/>
  <c r="F196" i="1" s="1"/>
  <c r="G43" i="1"/>
  <c r="G196" i="1" l="1"/>
</calcChain>
</file>

<file path=xl/sharedStrings.xml><?xml version="1.0" encoding="utf-8"?>
<sst xmlns="http://schemas.openxmlformats.org/spreadsheetml/2006/main" count="358" uniqueCount="144">
  <si>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</si>
  <si>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</si>
  <si>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</si>
  <si>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</si>
  <si>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</si>
  <si>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</si>
  <si>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</si>
  <si>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</si>
  <si>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</si>
  <si>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</si>
  <si>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</si>
  <si>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</si>
  <si>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</si>
  <si>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</si>
  <si>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</si>
  <si>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</si>
  <si>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</si>
  <si>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</si>
  <si>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</si>
  <si>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</si>
  <si>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</si>
  <si>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</si>
  <si>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</si>
  <si>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</si>
  <si>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</si>
  <si>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</si>
  <si>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</si>
  <si>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</si>
  <si>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</si>
  <si>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</si>
  <si>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</si>
  <si>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</si>
  <si>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</si>
  <si>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</si>
  <si>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</si>
  <si>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</si>
  <si>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</si>
  <si>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</si>
  <si>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</si>
  <si>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</t>
  </si>
  <si>
    <t>Чай с сахаром</t>
  </si>
  <si>
    <t>Хлеб пшеничный</t>
  </si>
  <si>
    <t>Масло сливочное</t>
  </si>
  <si>
    <t>ТК</t>
  </si>
  <si>
    <t>54-2нг-2020</t>
  </si>
  <si>
    <t>ГОСТ</t>
  </si>
  <si>
    <t>53-19з-2020</t>
  </si>
  <si>
    <t>Лапша куриная</t>
  </si>
  <si>
    <t>Поджарка мясная</t>
  </si>
  <si>
    <t>Каша гречневая рассыпчетая</t>
  </si>
  <si>
    <t>Хлеб Украинский</t>
  </si>
  <si>
    <t>223/95</t>
  </si>
  <si>
    <t>589/1982</t>
  </si>
  <si>
    <t>54-4г-2020</t>
  </si>
  <si>
    <t>ИП</t>
  </si>
  <si>
    <t>Смирнова</t>
  </si>
  <si>
    <t>Сырники со сгущенным молоком</t>
  </si>
  <si>
    <t>54-6т-2020</t>
  </si>
  <si>
    <t>Борщ из свежей капусты со сметаной</t>
  </si>
  <si>
    <t>54-2с-2020</t>
  </si>
  <si>
    <t>Плов со свининой</t>
  </si>
  <si>
    <t>54-11м-2020</t>
  </si>
  <si>
    <t>Компот из изюма</t>
  </si>
  <si>
    <t>54-6хн-2020</t>
  </si>
  <si>
    <t>Помидор свежий в нарезке</t>
  </si>
  <si>
    <t>54-3з-2020</t>
  </si>
  <si>
    <t>Каша молочная пшенная с маслом</t>
  </si>
  <si>
    <t>Какао с молоком</t>
  </si>
  <si>
    <t>Сыр</t>
  </si>
  <si>
    <t>54-6к-2020</t>
  </si>
  <si>
    <t>54-7гн-2020</t>
  </si>
  <si>
    <t>54-1з-2020</t>
  </si>
  <si>
    <t>Суп картофельный с макаронными изделиями и курой</t>
  </si>
  <si>
    <t>Рыба припущенная</t>
  </si>
  <si>
    <t>Картофельное пюре</t>
  </si>
  <si>
    <t>ТК100</t>
  </si>
  <si>
    <t>Огурец свежий в нарезке</t>
  </si>
  <si>
    <t>54-11г-2020</t>
  </si>
  <si>
    <t>54-7р-2020</t>
  </si>
  <si>
    <t>54-2з-2020</t>
  </si>
  <si>
    <t xml:space="preserve">Макароны отварные с сыром </t>
  </si>
  <si>
    <t>54-3г-2020</t>
  </si>
  <si>
    <t>Йогурт</t>
  </si>
  <si>
    <t>ПРОМ</t>
  </si>
  <si>
    <t>Суп картофельно рисовый с курой</t>
  </si>
  <si>
    <t>Рагу овощное</t>
  </si>
  <si>
    <t>Кура запеченная</t>
  </si>
  <si>
    <t>Компот из сухофруктов</t>
  </si>
  <si>
    <t>Компот из яблок</t>
  </si>
  <si>
    <t>136/76</t>
  </si>
  <si>
    <t>ТК82</t>
  </si>
  <si>
    <t>54-9г-2020</t>
  </si>
  <si>
    <t>394/2003</t>
  </si>
  <si>
    <t xml:space="preserve">Каша молочная овсянная </t>
  </si>
  <si>
    <t>54-9к-2020</t>
  </si>
  <si>
    <t>Кофейный напиток с молоком</t>
  </si>
  <si>
    <t>54-9гн-2020</t>
  </si>
  <si>
    <t>Печенье</t>
  </si>
  <si>
    <t>ТУ</t>
  </si>
  <si>
    <t>Суп гороховый с мясом</t>
  </si>
  <si>
    <t>Гуляш из мяса</t>
  </si>
  <si>
    <t>Макароны отварные</t>
  </si>
  <si>
    <t>54-8с-2020</t>
  </si>
  <si>
    <t>54-1г-2020</t>
  </si>
  <si>
    <t>54-2м-2020</t>
  </si>
  <si>
    <t>Суп молочный с макаронными изделиями</t>
  </si>
  <si>
    <t>54-19к-2020</t>
  </si>
  <si>
    <t>Суп рисовый с курой</t>
  </si>
  <si>
    <t>Каша гречневая с тушенкой</t>
  </si>
  <si>
    <t xml:space="preserve">ТК 136/76 </t>
  </si>
  <si>
    <t>63/2017</t>
  </si>
  <si>
    <t>Омлет натуральный</t>
  </si>
  <si>
    <t>Зеленый горошек</t>
  </si>
  <si>
    <t>Щи из свежей капусты со сметаной</t>
  </si>
  <si>
    <t>Рис отварной</t>
  </si>
  <si>
    <t>Биточки мясные с соусом</t>
  </si>
  <si>
    <t>Компот из ягод</t>
  </si>
  <si>
    <t>54-1с-2020</t>
  </si>
  <si>
    <t>2020/31987-2012</t>
  </si>
  <si>
    <t>54-7г-2020</t>
  </si>
  <si>
    <t>54-1хн-2020</t>
  </si>
  <si>
    <t>Каша молочная "Дружба" с маслом</t>
  </si>
  <si>
    <t>54-16к-2020</t>
  </si>
  <si>
    <t>Жаркое по-домашнему с мясом</t>
  </si>
  <si>
    <t>Рассольник домашний со сметаной</t>
  </si>
  <si>
    <t>Салат из свежей капусты</t>
  </si>
  <si>
    <t>45/2003</t>
  </si>
  <si>
    <t>54-4с-2020</t>
  </si>
  <si>
    <t>54-9м-2020</t>
  </si>
  <si>
    <t>Каша молочная манная с маслом</t>
  </si>
  <si>
    <t>Вафли</t>
  </si>
  <si>
    <t>328/2003</t>
  </si>
  <si>
    <t>Яблоко</t>
  </si>
  <si>
    <t>Суп рыбный</t>
  </si>
  <si>
    <t>Тефтели с соусом</t>
  </si>
  <si>
    <t>54-12с-2020</t>
  </si>
  <si>
    <t>54-7хн-2020</t>
  </si>
  <si>
    <t>ТТК2676</t>
  </si>
  <si>
    <t>Каша молочная гречневая с маслом</t>
  </si>
  <si>
    <t>Суп крестьянский с пшеном и курой</t>
  </si>
  <si>
    <t>Запеканка творожная со сгущенным молоком</t>
  </si>
  <si>
    <t>Кисель</t>
  </si>
  <si>
    <t>54-1т-2020</t>
  </si>
  <si>
    <t>54-63-2020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</si>
</sst>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200" sqref="L20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54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7.76</v>
      </c>
      <c r="H6" s="40">
        <v>10</v>
      </c>
      <c r="I6" s="40">
        <v>43.52</v>
      </c>
      <c r="J6" s="40">
        <v>296</v>
      </c>
      <c r="K6" s="41" t="s">
        <v>43</v>
      </c>
      <c r="L6" s="40">
        <v>19.54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6.4</v>
      </c>
      <c r="J8" s="43">
        <v>26.4</v>
      </c>
      <c r="K8" s="44" t="s">
        <v>44</v>
      </c>
      <c r="L8" s="43">
        <v>2.68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2.46</v>
      </c>
      <c r="H9" s="43">
        <v>0.42</v>
      </c>
      <c r="I9" s="43">
        <v>0.39</v>
      </c>
      <c r="J9" s="43">
        <v>117</v>
      </c>
      <c r="K9" s="44" t="s">
        <v>45</v>
      </c>
      <c r="L9" s="43">
        <v>3.45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 x14ac:dyDescent="0.25">
      <c r="A11" s="23"/>
      <c r="B11" s="15"/>
      <c r="C11" s="11"/>
      <c r="D11" s="6"/>
      <c r="E11" s="42" t="s">
        <v>42</v>
      </c>
      <c r="F11" s="43">
        <v>10</v>
      </c>
      <c r="G11" s="43">
        <v>0.06</v>
      </c>
      <c r="H11" s="43">
        <v>7.26</v>
      </c>
      <c r="I11" s="43">
        <v>0.08</v>
      </c>
      <c r="J11" s="43">
        <v>65.89</v>
      </c>
      <c r="K11" s="44" t="s">
        <v>46</v>
      </c>
      <c r="L11" s="43">
        <v>11.11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10.48</v>
      </c>
      <c r="H13" s="19">
        <f t="shared" si="0"/>
        <v>17.68</v>
      </c>
      <c r="I13" s="19">
        <f t="shared" si="0"/>
        <v>50.39</v>
      </c>
      <c r="J13" s="19">
        <f t="shared" si="0"/>
        <v>505.28999999999996</v>
      </c>
      <c r="K13" s="25"/>
      <c r="L13" s="19">
        <f t="shared" ref="L13" si="1">SUM(L6:L12)</f>
        <v>36.78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2.69</v>
      </c>
      <c r="H15" s="43">
        <v>2.84</v>
      </c>
      <c r="I15" s="43">
        <v>17.14</v>
      </c>
      <c r="J15" s="43">
        <v>104.75</v>
      </c>
      <c r="K15" s="44" t="s">
        <v>51</v>
      </c>
      <c r="L15" s="43">
        <v>14.49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65</v>
      </c>
      <c r="G16" s="43">
        <v>12.62</v>
      </c>
      <c r="H16" s="43">
        <v>8.18</v>
      </c>
      <c r="I16" s="43">
        <v>1.38</v>
      </c>
      <c r="J16" s="43">
        <v>130.65</v>
      </c>
      <c r="K16" s="44" t="s">
        <v>52</v>
      </c>
      <c r="L16" s="43">
        <v>39.729999999999997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100</v>
      </c>
      <c r="G17" s="43">
        <v>5.4669999999999996</v>
      </c>
      <c r="H17" s="43">
        <v>4.3330000000000002</v>
      </c>
      <c r="I17" s="43">
        <v>28.533000000000001</v>
      </c>
      <c r="J17" s="43">
        <v>174.8</v>
      </c>
      <c r="K17" s="44" t="s">
        <v>53</v>
      </c>
      <c r="L17" s="43">
        <v>10.18</v>
      </c>
    </row>
    <row r="18" spans="1:12" ht="25.5" x14ac:dyDescent="0.25">
      <c r="A18" s="23"/>
      <c r="B18" s="15"/>
      <c r="C18" s="11"/>
      <c r="D18" s="7" t="s">
        <v>30</v>
      </c>
      <c r="E18" s="42" t="s">
        <v>40</v>
      </c>
      <c r="F18" s="43">
        <v>200</v>
      </c>
      <c r="G18" s="43">
        <v>0.2</v>
      </c>
      <c r="H18" s="43">
        <v>0</v>
      </c>
      <c r="I18" s="43">
        <v>6.4</v>
      </c>
      <c r="J18" s="43">
        <v>26.4</v>
      </c>
      <c r="K18" s="44" t="s">
        <v>44</v>
      </c>
      <c r="L18" s="43">
        <v>2.68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2.64</v>
      </c>
      <c r="H20" s="43">
        <v>0.48</v>
      </c>
      <c r="I20" s="43">
        <v>0.48</v>
      </c>
      <c r="J20" s="43">
        <v>72.400000000000006</v>
      </c>
      <c r="K20" s="44" t="s">
        <v>45</v>
      </c>
      <c r="L20" s="43">
        <v>2.67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655</v>
      </c>
      <c r="G23" s="19">
        <f t="shared" ref="G23:J23" si="2">SUM(G14:G22)</f>
        <v>23.616999999999997</v>
      </c>
      <c r="H23" s="19">
        <f t="shared" si="2"/>
        <v>15.833</v>
      </c>
      <c r="I23" s="19">
        <f t="shared" si="2"/>
        <v>53.932999999999993</v>
      </c>
      <c r="J23" s="19">
        <f t="shared" si="2"/>
        <v>509</v>
      </c>
      <c r="K23" s="25"/>
      <c r="L23" s="19">
        <f t="shared" ref="L23" si="3">SUM(L14:L22)</f>
        <v>69.750000000000014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1100</v>
      </c>
      <c r="G24" s="32">
        <f t="shared" ref="G24:J24" si="4">G13+G23</f>
        <v>34.096999999999994</v>
      </c>
      <c r="H24" s="32">
        <f t="shared" si="4"/>
        <v>33.512999999999998</v>
      </c>
      <c r="I24" s="32">
        <f t="shared" si="4"/>
        <v>104.32299999999999</v>
      </c>
      <c r="J24" s="32">
        <f t="shared" si="4"/>
        <v>1014.29</v>
      </c>
      <c r="K24" s="32"/>
      <c r="L24" s="32">
        <f t="shared" ref="L24" si="5">L13+L23</f>
        <v>106.53000000000002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115</v>
      </c>
      <c r="G25" s="40">
        <v>19.722999999999999</v>
      </c>
      <c r="H25" s="40">
        <v>2.7029999999999998</v>
      </c>
      <c r="I25" s="40">
        <v>24.495000000000001</v>
      </c>
      <c r="J25" s="40">
        <v>200.905</v>
      </c>
      <c r="K25" s="41" t="s">
        <v>57</v>
      </c>
      <c r="L25" s="40">
        <v>46.24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0.2</v>
      </c>
      <c r="H27" s="43">
        <v>0</v>
      </c>
      <c r="I27" s="43">
        <v>6.4</v>
      </c>
      <c r="J27" s="43">
        <v>26.4</v>
      </c>
      <c r="K27" s="44" t="s">
        <v>44</v>
      </c>
      <c r="L27" s="43">
        <v>2.68</v>
      </c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315</v>
      </c>
      <c r="G32" s="19">
        <f t="shared" ref="G32" si="6">SUM(G25:G31)</f>
        <v>19.922999999999998</v>
      </c>
      <c r="H32" s="19">
        <f t="shared" ref="H32" si="7">SUM(H25:H31)</f>
        <v>2.7029999999999998</v>
      </c>
      <c r="I32" s="19">
        <f t="shared" ref="I32" si="8">SUM(I25:I31)</f>
        <v>30.895000000000003</v>
      </c>
      <c r="J32" s="19">
        <f t="shared" ref="J32:L32" si="9">SUM(J25:J31)</f>
        <v>227.30500000000001</v>
      </c>
      <c r="K32" s="25"/>
      <c r="L32" s="19">
        <f t="shared" si="9"/>
        <v>48.92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30</v>
      </c>
      <c r="G33" s="43">
        <v>0.2</v>
      </c>
      <c r="H33" s="43">
        <v>0</v>
      </c>
      <c r="I33" s="43">
        <v>1.1499999999999999</v>
      </c>
      <c r="J33" s="43">
        <v>5.25</v>
      </c>
      <c r="K33" s="44" t="s">
        <v>65</v>
      </c>
      <c r="L33" s="43">
        <v>4.57</v>
      </c>
    </row>
    <row r="34" spans="1:12" ht="25.5" x14ac:dyDescent="0.25">
      <c r="A34" s="14"/>
      <c r="B34" s="15"/>
      <c r="C34" s="11"/>
      <c r="D34" s="7" t="s">
        <v>27</v>
      </c>
      <c r="E34" s="42" t="s">
        <v>58</v>
      </c>
      <c r="F34" s="43">
        <v>255</v>
      </c>
      <c r="G34" s="43">
        <v>2.17</v>
      </c>
      <c r="H34" s="43">
        <v>6.67</v>
      </c>
      <c r="I34" s="43">
        <v>12.97</v>
      </c>
      <c r="J34" s="43">
        <v>120.37</v>
      </c>
      <c r="K34" s="44" t="s">
        <v>59</v>
      </c>
      <c r="L34" s="43">
        <v>20.36</v>
      </c>
    </row>
    <row r="35" spans="1:12" ht="25.5" x14ac:dyDescent="0.25">
      <c r="A35" s="14"/>
      <c r="B35" s="15"/>
      <c r="C35" s="11"/>
      <c r="D35" s="7" t="s">
        <v>28</v>
      </c>
      <c r="E35" s="42" t="s">
        <v>60</v>
      </c>
      <c r="F35" s="43">
        <v>200</v>
      </c>
      <c r="G35" s="43">
        <v>15.5</v>
      </c>
      <c r="H35" s="43">
        <v>13.2</v>
      </c>
      <c r="I35" s="43">
        <v>40.299999999999997</v>
      </c>
      <c r="J35" s="43">
        <v>341.9</v>
      </c>
      <c r="K35" s="44" t="s">
        <v>61</v>
      </c>
      <c r="L35" s="43">
        <v>43.79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0.6</v>
      </c>
      <c r="H37" s="43">
        <v>0</v>
      </c>
      <c r="I37" s="43">
        <v>27</v>
      </c>
      <c r="J37" s="43">
        <v>110.2</v>
      </c>
      <c r="K37" s="44" t="s">
        <v>63</v>
      </c>
      <c r="L37" s="43">
        <v>8.34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2.64</v>
      </c>
      <c r="H39" s="43">
        <v>0.48</v>
      </c>
      <c r="I39" s="43">
        <v>0.48</v>
      </c>
      <c r="J39" s="43">
        <v>72.400000000000006</v>
      </c>
      <c r="K39" s="44" t="s">
        <v>45</v>
      </c>
      <c r="L39" s="43">
        <v>2.67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21.110000000000003</v>
      </c>
      <c r="H42" s="19">
        <f t="shared" ref="H42" si="11">SUM(H33:H41)</f>
        <v>20.349999999999998</v>
      </c>
      <c r="I42" s="19">
        <f t="shared" ref="I42" si="12">SUM(I33:I41)</f>
        <v>81.900000000000006</v>
      </c>
      <c r="J42" s="19">
        <f t="shared" ref="J42:L42" si="13">SUM(J33:J41)</f>
        <v>650.12</v>
      </c>
      <c r="K42" s="25"/>
      <c r="L42" s="19">
        <f t="shared" si="13"/>
        <v>79.73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1040</v>
      </c>
      <c r="G43" s="32">
        <f t="shared" ref="G43" si="14">G32+G42</f>
        <v>41.033000000000001</v>
      </c>
      <c r="H43" s="32">
        <f t="shared" ref="H43" si="15">H32+H42</f>
        <v>23.052999999999997</v>
      </c>
      <c r="I43" s="32">
        <f t="shared" ref="I43" si="16">I32+I42</f>
        <v>112.79500000000002</v>
      </c>
      <c r="J43" s="32">
        <f t="shared" ref="J43:L43" si="17">J32+J42</f>
        <v>877.42499999999995</v>
      </c>
      <c r="K43" s="32"/>
      <c r="L43" s="32">
        <f t="shared" si="17"/>
        <v>128.65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205</v>
      </c>
      <c r="G44" s="40">
        <v>8.5</v>
      </c>
      <c r="H44" s="40">
        <v>11.5</v>
      </c>
      <c r="I44" s="40">
        <v>38.799999999999997</v>
      </c>
      <c r="J44" s="40">
        <v>292.10000000000002</v>
      </c>
      <c r="K44" s="41" t="s">
        <v>69</v>
      </c>
      <c r="L44" s="40">
        <v>18.82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4.0999999999999996</v>
      </c>
      <c r="H46" s="43">
        <v>6</v>
      </c>
      <c r="I46" s="43">
        <v>12.6</v>
      </c>
      <c r="J46" s="43">
        <v>121.1</v>
      </c>
      <c r="K46" s="44" t="s">
        <v>70</v>
      </c>
      <c r="L46" s="43">
        <v>17.329999999999998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2.46</v>
      </c>
      <c r="H47" s="43">
        <v>0.42</v>
      </c>
      <c r="I47" s="43">
        <v>0.39</v>
      </c>
      <c r="J47" s="43">
        <v>117</v>
      </c>
      <c r="K47" s="44" t="s">
        <v>45</v>
      </c>
      <c r="L47" s="43">
        <v>3.45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68</v>
      </c>
      <c r="F49" s="43">
        <v>20</v>
      </c>
      <c r="G49" s="43">
        <v>4.4000000000000004</v>
      </c>
      <c r="H49" s="43">
        <v>5.2670000000000003</v>
      </c>
      <c r="I49" s="43">
        <v>0</v>
      </c>
      <c r="J49" s="43">
        <v>65.132999999999996</v>
      </c>
      <c r="K49" s="44" t="s">
        <v>71</v>
      </c>
      <c r="L49" s="43">
        <v>13.54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455</v>
      </c>
      <c r="G51" s="19">
        <f t="shared" ref="G51" si="18">SUM(G44:G50)</f>
        <v>19.46</v>
      </c>
      <c r="H51" s="19">
        <f t="shared" ref="H51" si="19">SUM(H44:H50)</f>
        <v>23.187000000000001</v>
      </c>
      <c r="I51" s="19">
        <f t="shared" ref="I51" si="20">SUM(I44:I50)</f>
        <v>51.79</v>
      </c>
      <c r="J51" s="19">
        <f t="shared" ref="J51:L51" si="21">SUM(J44:J50)</f>
        <v>595.33300000000008</v>
      </c>
      <c r="K51" s="25"/>
      <c r="L51" s="19">
        <f t="shared" si="21"/>
        <v>53.14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76</v>
      </c>
      <c r="F52" s="43">
        <v>25</v>
      </c>
      <c r="G52" s="43">
        <v>0.20799999999999999</v>
      </c>
      <c r="H52" s="43">
        <v>0</v>
      </c>
      <c r="I52" s="43">
        <v>0.66700000000000004</v>
      </c>
      <c r="J52" s="43">
        <v>3.5</v>
      </c>
      <c r="K52" s="44" t="s">
        <v>79</v>
      </c>
      <c r="L52" s="43">
        <v>3.26</v>
      </c>
    </row>
    <row r="53" spans="1:12" ht="15" x14ac:dyDescent="0.25">
      <c r="A53" s="23"/>
      <c r="B53" s="15"/>
      <c r="C53" s="11"/>
      <c r="D53" s="7" t="s">
        <v>27</v>
      </c>
      <c r="E53" s="42" t="s">
        <v>72</v>
      </c>
      <c r="F53" s="43">
        <v>250</v>
      </c>
      <c r="G53" s="43">
        <v>6.5</v>
      </c>
      <c r="H53" s="43">
        <v>5.7</v>
      </c>
      <c r="I53" s="43">
        <v>23.6</v>
      </c>
      <c r="J53" s="43">
        <v>172.4</v>
      </c>
      <c r="K53" s="44" t="s">
        <v>75</v>
      </c>
      <c r="L53" s="43">
        <v>18</v>
      </c>
    </row>
    <row r="54" spans="1:12" ht="25.5" x14ac:dyDescent="0.25">
      <c r="A54" s="23"/>
      <c r="B54" s="15"/>
      <c r="C54" s="11"/>
      <c r="D54" s="7" t="s">
        <v>28</v>
      </c>
      <c r="E54" s="42" t="s">
        <v>73</v>
      </c>
      <c r="F54" s="43">
        <v>75</v>
      </c>
      <c r="G54" s="43">
        <v>5.4379999999999997</v>
      </c>
      <c r="H54" s="43">
        <v>5.25</v>
      </c>
      <c r="I54" s="43">
        <v>2.3439999999999999</v>
      </c>
      <c r="J54" s="43">
        <v>80.438000000000002</v>
      </c>
      <c r="K54" s="44" t="s">
        <v>78</v>
      </c>
      <c r="L54" s="43">
        <v>16.260000000000002</v>
      </c>
    </row>
    <row r="55" spans="1:12" ht="25.5" x14ac:dyDescent="0.25">
      <c r="A55" s="23"/>
      <c r="B55" s="15"/>
      <c r="C55" s="11"/>
      <c r="D55" s="7" t="s">
        <v>29</v>
      </c>
      <c r="E55" s="42" t="s">
        <v>74</v>
      </c>
      <c r="F55" s="43">
        <v>150</v>
      </c>
      <c r="G55" s="43">
        <v>3.1</v>
      </c>
      <c r="H55" s="43">
        <v>5.7</v>
      </c>
      <c r="I55" s="43">
        <v>23.7</v>
      </c>
      <c r="J55" s="43">
        <v>158</v>
      </c>
      <c r="K55" s="44" t="s">
        <v>77</v>
      </c>
      <c r="L55" s="43">
        <v>14.21</v>
      </c>
    </row>
    <row r="56" spans="1:12" ht="25.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0.2</v>
      </c>
      <c r="H56" s="43">
        <v>0</v>
      </c>
      <c r="I56" s="43">
        <v>6.4</v>
      </c>
      <c r="J56" s="43">
        <v>26.4</v>
      </c>
      <c r="K56" s="44" t="s">
        <v>44</v>
      </c>
      <c r="L56" s="43">
        <v>2.68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2.64</v>
      </c>
      <c r="H58" s="43">
        <v>0.48</v>
      </c>
      <c r="I58" s="43">
        <v>0.48</v>
      </c>
      <c r="J58" s="43">
        <v>72.400000000000006</v>
      </c>
      <c r="K58" s="44" t="s">
        <v>45</v>
      </c>
      <c r="L58" s="43">
        <v>2.67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18.085999999999999</v>
      </c>
      <c r="H61" s="19">
        <f t="shared" ref="H61" si="23">SUM(H52:H60)</f>
        <v>17.13</v>
      </c>
      <c r="I61" s="19">
        <f t="shared" ref="I61" si="24">SUM(I52:I60)</f>
        <v>57.191000000000003</v>
      </c>
      <c r="J61" s="19">
        <f t="shared" ref="J61:L61" si="25">SUM(J52:J60)</f>
        <v>513.13800000000003</v>
      </c>
      <c r="K61" s="25"/>
      <c r="L61" s="19">
        <f t="shared" si="25"/>
        <v>57.08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1195</v>
      </c>
      <c r="G62" s="32">
        <f t="shared" ref="G62" si="26">G51+G61</f>
        <v>37.545999999999999</v>
      </c>
      <c r="H62" s="32">
        <f t="shared" ref="H62" si="27">H51+H61</f>
        <v>40.317</v>
      </c>
      <c r="I62" s="32">
        <f t="shared" ref="I62" si="28">I51+I61</f>
        <v>108.98099999999999</v>
      </c>
      <c r="J62" s="32">
        <f t="shared" ref="J62:L62" si="29">J51+J61</f>
        <v>1108.471</v>
      </c>
      <c r="K62" s="32"/>
      <c r="L62" s="32">
        <f t="shared" si="29"/>
        <v>110.22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170</v>
      </c>
      <c r="G63" s="40">
        <v>18.812999999999999</v>
      </c>
      <c r="H63" s="40">
        <v>8.3870000000000005</v>
      </c>
      <c r="I63" s="40">
        <v>101.887</v>
      </c>
      <c r="J63" s="40">
        <v>557.827</v>
      </c>
      <c r="K63" s="41" t="s">
        <v>81</v>
      </c>
      <c r="L63" s="40">
        <v>26.7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0.2</v>
      </c>
      <c r="H65" s="43">
        <v>0</v>
      </c>
      <c r="I65" s="43">
        <v>6.4</v>
      </c>
      <c r="J65" s="43">
        <v>26.4</v>
      </c>
      <c r="K65" s="44" t="s">
        <v>44</v>
      </c>
      <c r="L65" s="43">
        <v>2.68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82</v>
      </c>
      <c r="F68" s="43">
        <v>100</v>
      </c>
      <c r="G68" s="43">
        <v>3.8559999999999999</v>
      </c>
      <c r="H68" s="43">
        <v>1.3220000000000001</v>
      </c>
      <c r="I68" s="43">
        <v>5.367</v>
      </c>
      <c r="J68" s="43">
        <v>48.777999999999999</v>
      </c>
      <c r="K68" s="44" t="s">
        <v>83</v>
      </c>
      <c r="L68" s="43">
        <v>33.93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22.869</v>
      </c>
      <c r="H70" s="19">
        <f t="shared" ref="H70" si="31">SUM(H63:H69)</f>
        <v>9.7089999999999996</v>
      </c>
      <c r="I70" s="19">
        <f t="shared" ref="I70" si="32">SUM(I63:I69)</f>
        <v>113.65400000000001</v>
      </c>
      <c r="J70" s="19">
        <f t="shared" ref="J70:L70" si="33">SUM(J63:J69)</f>
        <v>633.005</v>
      </c>
      <c r="K70" s="25"/>
      <c r="L70" s="19">
        <f t="shared" si="33"/>
        <v>63.31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84</v>
      </c>
      <c r="F72" s="43">
        <v>250</v>
      </c>
      <c r="G72" s="43">
        <v>7.98</v>
      </c>
      <c r="H72" s="43">
        <v>2.74</v>
      </c>
      <c r="I72" s="43">
        <v>14.58</v>
      </c>
      <c r="J72" s="43">
        <v>90.75</v>
      </c>
      <c r="K72" s="44" t="s">
        <v>109</v>
      </c>
      <c r="L72" s="43">
        <v>17.690000000000001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75</v>
      </c>
      <c r="G73" s="43">
        <v>18.524999999999999</v>
      </c>
      <c r="H73" s="43">
        <v>12.9</v>
      </c>
      <c r="I73" s="43">
        <v>0.45</v>
      </c>
      <c r="J73" s="43">
        <v>192.3</v>
      </c>
      <c r="K73" s="44" t="s">
        <v>90</v>
      </c>
      <c r="L73" s="43">
        <v>49.5</v>
      </c>
    </row>
    <row r="74" spans="1:12" ht="15" x14ac:dyDescent="0.25">
      <c r="A74" s="23"/>
      <c r="B74" s="15"/>
      <c r="C74" s="11"/>
      <c r="D74" s="7" t="s">
        <v>29</v>
      </c>
      <c r="E74" s="42" t="s">
        <v>85</v>
      </c>
      <c r="F74" s="43">
        <v>150</v>
      </c>
      <c r="G74" s="43">
        <v>1.9</v>
      </c>
      <c r="H74" s="43">
        <v>0.1</v>
      </c>
      <c r="I74" s="43">
        <v>12.7</v>
      </c>
      <c r="J74" s="43">
        <v>58.7</v>
      </c>
      <c r="K74" s="44" t="s">
        <v>91</v>
      </c>
      <c r="L74" s="43">
        <v>9.69</v>
      </c>
    </row>
    <row r="75" spans="1:12" ht="15" x14ac:dyDescent="0.25">
      <c r="A75" s="23"/>
      <c r="B75" s="15"/>
      <c r="C75" s="11"/>
      <c r="D75" s="7" t="s">
        <v>30</v>
      </c>
      <c r="E75" s="42" t="s">
        <v>88</v>
      </c>
      <c r="F75" s="43">
        <v>200</v>
      </c>
      <c r="G75" s="43">
        <v>0.21</v>
      </c>
      <c r="H75" s="43">
        <v>0.21</v>
      </c>
      <c r="I75" s="43">
        <v>15.27</v>
      </c>
      <c r="J75" s="43">
        <v>62</v>
      </c>
      <c r="K75" s="44" t="s">
        <v>92</v>
      </c>
      <c r="L75" s="43">
        <v>8.1999999999999993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2.64</v>
      </c>
      <c r="H77" s="43">
        <v>0.48</v>
      </c>
      <c r="I77" s="43">
        <v>0.48</v>
      </c>
      <c r="J77" s="43">
        <v>72.400000000000006</v>
      </c>
      <c r="K77" s="44" t="s">
        <v>45</v>
      </c>
      <c r="L77" s="43">
        <v>2.67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715</v>
      </c>
      <c r="G80" s="19">
        <f t="shared" ref="G80" si="34">SUM(G71:G79)</f>
        <v>31.254999999999999</v>
      </c>
      <c r="H80" s="19">
        <f t="shared" ref="H80" si="35">SUM(H71:H79)</f>
        <v>16.43</v>
      </c>
      <c r="I80" s="19">
        <f t="shared" ref="I80" si="36">SUM(I71:I79)</f>
        <v>43.48</v>
      </c>
      <c r="J80" s="19">
        <f t="shared" ref="J80:L80" si="37">SUM(J71:J79)</f>
        <v>476.15</v>
      </c>
      <c r="K80" s="25"/>
      <c r="L80" s="19">
        <f t="shared" si="37"/>
        <v>87.75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1185</v>
      </c>
      <c r="G81" s="32">
        <f t="shared" ref="G81" si="38">G70+G80</f>
        <v>54.123999999999995</v>
      </c>
      <c r="H81" s="32">
        <f t="shared" ref="H81" si="39">H70+H80</f>
        <v>26.138999999999999</v>
      </c>
      <c r="I81" s="32">
        <f t="shared" ref="I81" si="40">I70+I80</f>
        <v>157.13400000000001</v>
      </c>
      <c r="J81" s="32">
        <f t="shared" ref="J81:L81" si="41">J70+J80</f>
        <v>1109.155</v>
      </c>
      <c r="K81" s="32"/>
      <c r="L81" s="32">
        <f t="shared" si="41"/>
        <v>151.06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205</v>
      </c>
      <c r="G82" s="40">
        <v>8.3000000000000007</v>
      </c>
      <c r="H82" s="40">
        <v>13</v>
      </c>
      <c r="I82" s="40">
        <v>37.1</v>
      </c>
      <c r="J82" s="40">
        <v>297.8</v>
      </c>
      <c r="K82" s="41" t="s">
        <v>94</v>
      </c>
      <c r="L82" s="40">
        <v>21.94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95</v>
      </c>
      <c r="F84" s="43">
        <v>200</v>
      </c>
      <c r="G84" s="43">
        <v>3.8</v>
      </c>
      <c r="H84" s="43">
        <v>3.5</v>
      </c>
      <c r="I84" s="43">
        <v>11.1</v>
      </c>
      <c r="J84" s="43">
        <v>90.8</v>
      </c>
      <c r="K84" s="44" t="s">
        <v>96</v>
      </c>
      <c r="L84" s="43">
        <v>14.38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2.46</v>
      </c>
      <c r="H85" s="43">
        <v>0.42</v>
      </c>
      <c r="I85" s="43">
        <v>0.39</v>
      </c>
      <c r="J85" s="43">
        <v>117</v>
      </c>
      <c r="K85" s="44" t="s">
        <v>45</v>
      </c>
      <c r="L85" s="43">
        <v>3.45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97</v>
      </c>
      <c r="F87" s="43">
        <v>40</v>
      </c>
      <c r="G87" s="43">
        <v>2.4</v>
      </c>
      <c r="H87" s="43">
        <v>9.1999999999999993</v>
      </c>
      <c r="I87" s="43">
        <v>25.6</v>
      </c>
      <c r="J87" s="43">
        <v>192</v>
      </c>
      <c r="K87" s="44" t="s">
        <v>98</v>
      </c>
      <c r="L87" s="43">
        <v>8.93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si="42">SUM(G82:G88)</f>
        <v>16.96</v>
      </c>
      <c r="H89" s="19">
        <f t="shared" ref="H89" si="43">SUM(H82:H88)</f>
        <v>26.12</v>
      </c>
      <c r="I89" s="19">
        <f t="shared" ref="I89" si="44">SUM(I82:I88)</f>
        <v>74.19</v>
      </c>
      <c r="J89" s="19">
        <f t="shared" ref="J89:L89" si="45">SUM(J82:J88)</f>
        <v>697.6</v>
      </c>
      <c r="K89" s="25"/>
      <c r="L89" s="19">
        <f t="shared" si="45"/>
        <v>48.7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99</v>
      </c>
      <c r="F91" s="43">
        <v>250</v>
      </c>
      <c r="G91" s="43">
        <v>7.1</v>
      </c>
      <c r="H91" s="43">
        <v>3.7</v>
      </c>
      <c r="I91" s="43">
        <v>18.5</v>
      </c>
      <c r="J91" s="43">
        <v>135.80000000000001</v>
      </c>
      <c r="K91" s="44" t="s">
        <v>102</v>
      </c>
      <c r="L91" s="43">
        <v>15.73</v>
      </c>
    </row>
    <row r="92" spans="1:12" ht="25.5" x14ac:dyDescent="0.25">
      <c r="A92" s="23"/>
      <c r="B92" s="15"/>
      <c r="C92" s="11"/>
      <c r="D92" s="7" t="s">
        <v>28</v>
      </c>
      <c r="E92" s="42" t="s">
        <v>100</v>
      </c>
      <c r="F92" s="43">
        <v>100</v>
      </c>
      <c r="G92" s="43">
        <v>17.25</v>
      </c>
      <c r="H92" s="43">
        <v>14</v>
      </c>
      <c r="I92" s="43">
        <v>4.1260000000000003</v>
      </c>
      <c r="J92" s="43">
        <v>212</v>
      </c>
      <c r="K92" s="44" t="s">
        <v>104</v>
      </c>
      <c r="L92" s="43">
        <v>34.840000000000003</v>
      </c>
    </row>
    <row r="93" spans="1:12" ht="15" x14ac:dyDescent="0.25">
      <c r="A93" s="23"/>
      <c r="B93" s="15"/>
      <c r="C93" s="11"/>
      <c r="D93" s="7" t="s">
        <v>29</v>
      </c>
      <c r="E93" s="42" t="s">
        <v>101</v>
      </c>
      <c r="F93" s="43">
        <v>100</v>
      </c>
      <c r="G93" s="43">
        <v>3.3330000000000002</v>
      </c>
      <c r="H93" s="43">
        <v>3.6</v>
      </c>
      <c r="I93" s="43">
        <v>23.332999999999998</v>
      </c>
      <c r="J93" s="43">
        <v>138.47</v>
      </c>
      <c r="K93" s="44" t="s">
        <v>103</v>
      </c>
      <c r="L93" s="43">
        <v>10.81</v>
      </c>
    </row>
    <row r="94" spans="1:12" ht="25.5" x14ac:dyDescent="0.25">
      <c r="A94" s="23"/>
      <c r="B94" s="15"/>
      <c r="C94" s="11"/>
      <c r="D94" s="7" t="s">
        <v>30</v>
      </c>
      <c r="E94" s="42" t="s">
        <v>40</v>
      </c>
      <c r="F94" s="43">
        <v>200</v>
      </c>
      <c r="G94" s="43">
        <v>0.2</v>
      </c>
      <c r="H94" s="43">
        <v>0</v>
      </c>
      <c r="I94" s="43">
        <v>6.4</v>
      </c>
      <c r="J94" s="43">
        <v>26.4</v>
      </c>
      <c r="K94" s="44" t="s">
        <v>44</v>
      </c>
      <c r="L94" s="43">
        <v>2.68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2.64</v>
      </c>
      <c r="H96" s="43">
        <v>0.48</v>
      </c>
      <c r="I96" s="43">
        <v>0.48</v>
      </c>
      <c r="J96" s="43">
        <v>72.400000000000006</v>
      </c>
      <c r="K96" s="44" t="s">
        <v>45</v>
      </c>
      <c r="L96" s="43">
        <v>2.67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30.523</v>
      </c>
      <c r="H99" s="19">
        <f t="shared" ref="H99" si="47">SUM(H90:H98)</f>
        <v>21.78</v>
      </c>
      <c r="I99" s="19">
        <f t="shared" ref="I99" si="48">SUM(I90:I98)</f>
        <v>52.838999999999999</v>
      </c>
      <c r="J99" s="19">
        <f t="shared" ref="J99:L99" si="49">SUM(J90:J98)</f>
        <v>585.06999999999994</v>
      </c>
      <c r="K99" s="25"/>
      <c r="L99" s="19">
        <f t="shared" si="49"/>
        <v>66.730000000000018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1165</v>
      </c>
      <c r="G100" s="32">
        <f t="shared" ref="G100" si="50">G89+G99</f>
        <v>47.483000000000004</v>
      </c>
      <c r="H100" s="32">
        <f t="shared" ref="H100" si="51">H89+H99</f>
        <v>47.900000000000006</v>
      </c>
      <c r="I100" s="32">
        <f t="shared" ref="I100" si="52">I89+I99</f>
        <v>127.029</v>
      </c>
      <c r="J100" s="32">
        <f t="shared" ref="J100:L100" si="53">J89+J99</f>
        <v>1282.67</v>
      </c>
      <c r="K100" s="32"/>
      <c r="L100" s="32">
        <f t="shared" si="53"/>
        <v>115.43000000000002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105</v>
      </c>
      <c r="F101" s="40">
        <v>250</v>
      </c>
      <c r="G101" s="40">
        <v>6.58</v>
      </c>
      <c r="H101" s="40">
        <v>6.9</v>
      </c>
      <c r="I101" s="40">
        <v>23.03</v>
      </c>
      <c r="J101" s="40">
        <v>180.45</v>
      </c>
      <c r="K101" s="41" t="s">
        <v>106</v>
      </c>
      <c r="L101" s="40">
        <v>19.98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0.2</v>
      </c>
      <c r="H103" s="43">
        <v>0</v>
      </c>
      <c r="I103" s="43">
        <v>6.4</v>
      </c>
      <c r="J103" s="43">
        <v>26.4</v>
      </c>
      <c r="K103" s="44" t="s">
        <v>44</v>
      </c>
      <c r="L103" s="43">
        <v>2.68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2.46</v>
      </c>
      <c r="H104" s="43">
        <v>0.42</v>
      </c>
      <c r="I104" s="43">
        <v>0.39</v>
      </c>
      <c r="J104" s="43">
        <v>117</v>
      </c>
      <c r="K104" s="44" t="s">
        <v>45</v>
      </c>
      <c r="L104" s="43">
        <v>3.45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25.5" x14ac:dyDescent="0.25">
      <c r="A106" s="23"/>
      <c r="B106" s="15"/>
      <c r="C106" s="11"/>
      <c r="D106" s="6"/>
      <c r="E106" s="42" t="s">
        <v>42</v>
      </c>
      <c r="F106" s="43">
        <v>10</v>
      </c>
      <c r="G106" s="43">
        <v>0.06</v>
      </c>
      <c r="H106" s="43">
        <v>7.26</v>
      </c>
      <c r="I106" s="43">
        <v>0.08</v>
      </c>
      <c r="J106" s="43">
        <v>65.89</v>
      </c>
      <c r="K106" s="44" t="s">
        <v>46</v>
      </c>
      <c r="L106" s="43">
        <v>11.11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9.3000000000000007</v>
      </c>
      <c r="H108" s="19">
        <f t="shared" si="54"/>
        <v>14.58</v>
      </c>
      <c r="I108" s="19">
        <f t="shared" si="54"/>
        <v>29.9</v>
      </c>
      <c r="J108" s="19">
        <f t="shared" si="54"/>
        <v>389.74</v>
      </c>
      <c r="K108" s="25"/>
      <c r="L108" s="19">
        <f t="shared" ref="L108" si="55">SUM(L101:L107)</f>
        <v>37.22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107</v>
      </c>
      <c r="F110" s="43">
        <v>250</v>
      </c>
      <c r="G110" s="43">
        <v>7.98</v>
      </c>
      <c r="H110" s="43">
        <v>2.74</v>
      </c>
      <c r="I110" s="43">
        <v>14.58</v>
      </c>
      <c r="J110" s="43">
        <v>90.75</v>
      </c>
      <c r="K110" s="44" t="s">
        <v>89</v>
      </c>
      <c r="L110" s="43">
        <v>14.9</v>
      </c>
    </row>
    <row r="111" spans="1:12" ht="15" x14ac:dyDescent="0.25">
      <c r="A111" s="23"/>
      <c r="B111" s="15"/>
      <c r="C111" s="11"/>
      <c r="D111" s="7" t="s">
        <v>28</v>
      </c>
      <c r="E111" s="42" t="s">
        <v>108</v>
      </c>
      <c r="F111" s="43">
        <v>180</v>
      </c>
      <c r="G111" s="43">
        <v>14.76</v>
      </c>
      <c r="H111" s="43">
        <v>17.46</v>
      </c>
      <c r="I111" s="43">
        <v>18.45</v>
      </c>
      <c r="J111" s="43">
        <v>300.24</v>
      </c>
      <c r="K111" s="44" t="s">
        <v>110</v>
      </c>
      <c r="L111" s="43">
        <v>34.68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0.2</v>
      </c>
      <c r="H113" s="43">
        <v>0</v>
      </c>
      <c r="I113" s="43">
        <v>6.4</v>
      </c>
      <c r="J113" s="43">
        <v>26.4</v>
      </c>
      <c r="K113" s="44" t="s">
        <v>44</v>
      </c>
      <c r="L113" s="43">
        <v>2.68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2.64</v>
      </c>
      <c r="H115" s="43">
        <v>0.48</v>
      </c>
      <c r="I115" s="43">
        <v>0.48</v>
      </c>
      <c r="J115" s="43">
        <v>72.400000000000006</v>
      </c>
      <c r="K115" s="44" t="s">
        <v>45</v>
      </c>
      <c r="L115" s="43">
        <v>2.67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25.580000000000002</v>
      </c>
      <c r="H118" s="19">
        <f t="shared" si="56"/>
        <v>20.680000000000003</v>
      </c>
      <c r="I118" s="19">
        <f t="shared" si="56"/>
        <v>39.909999999999997</v>
      </c>
      <c r="J118" s="19">
        <f t="shared" si="56"/>
        <v>489.78999999999996</v>
      </c>
      <c r="K118" s="25"/>
      <c r="L118" s="19">
        <f t="shared" ref="L118" si="57">SUM(L109:L117)</f>
        <v>54.93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1160</v>
      </c>
      <c r="G119" s="32">
        <f t="shared" ref="G119" si="58">G108+G118</f>
        <v>34.880000000000003</v>
      </c>
      <c r="H119" s="32">
        <f t="shared" ref="H119" si="59">H108+H118</f>
        <v>35.260000000000005</v>
      </c>
      <c r="I119" s="32">
        <f t="shared" ref="I119" si="60">I108+I118</f>
        <v>69.81</v>
      </c>
      <c r="J119" s="32">
        <f t="shared" ref="J119:L119" si="61">J108+J118</f>
        <v>879.53</v>
      </c>
      <c r="K119" s="32"/>
      <c r="L119" s="32">
        <f t="shared" si="61"/>
        <v>92.15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/>
      <c r="G120" s="40"/>
      <c r="H120" s="40"/>
      <c r="I120" s="40"/>
      <c r="J120" s="40"/>
      <c r="K120" s="41"/>
      <c r="L120" s="40">
        <v>34.4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95</v>
      </c>
      <c r="F122" s="43">
        <v>200</v>
      </c>
      <c r="G122" s="43">
        <v>3.8</v>
      </c>
      <c r="H122" s="43">
        <v>3.5</v>
      </c>
      <c r="I122" s="43">
        <v>11.1</v>
      </c>
      <c r="J122" s="43">
        <v>90.8</v>
      </c>
      <c r="K122" s="44" t="s">
        <v>96</v>
      </c>
      <c r="L122" s="43">
        <v>14.47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2.46</v>
      </c>
      <c r="H123" s="43">
        <v>0.42</v>
      </c>
      <c r="I123" s="43">
        <v>0.39</v>
      </c>
      <c r="J123" s="43">
        <v>117</v>
      </c>
      <c r="K123" s="44" t="s">
        <v>45</v>
      </c>
      <c r="L123" s="43">
        <v>3.45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112</v>
      </c>
      <c r="F125" s="43">
        <v>25</v>
      </c>
      <c r="G125" s="43">
        <v>0.05</v>
      </c>
      <c r="H125" s="43">
        <v>0.63</v>
      </c>
      <c r="I125" s="43">
        <v>1.4</v>
      </c>
      <c r="J125" s="43">
        <v>9</v>
      </c>
      <c r="K125" s="44" t="s">
        <v>98</v>
      </c>
      <c r="L125" s="43">
        <v>13.08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255</v>
      </c>
      <c r="G127" s="19">
        <f t="shared" ref="G127:J127" si="62">SUM(G120:G126)</f>
        <v>6.31</v>
      </c>
      <c r="H127" s="19">
        <f t="shared" si="62"/>
        <v>4.55</v>
      </c>
      <c r="I127" s="19">
        <f t="shared" si="62"/>
        <v>12.89</v>
      </c>
      <c r="J127" s="19">
        <f t="shared" si="62"/>
        <v>216.8</v>
      </c>
      <c r="K127" s="25"/>
      <c r="L127" s="19">
        <f t="shared" ref="L127" si="63">SUM(L120:L126)</f>
        <v>65.400000000000006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64</v>
      </c>
      <c r="F128" s="43">
        <v>30</v>
      </c>
      <c r="G128" s="43">
        <v>0.2</v>
      </c>
      <c r="H128" s="43">
        <v>0</v>
      </c>
      <c r="I128" s="43">
        <v>1.1499999999999999</v>
      </c>
      <c r="J128" s="43">
        <v>5.25</v>
      </c>
      <c r="K128" s="44" t="s">
        <v>65</v>
      </c>
      <c r="L128" s="43">
        <v>4.57</v>
      </c>
    </row>
    <row r="129" spans="1:12" ht="25.5" x14ac:dyDescent="0.25">
      <c r="A129" s="14"/>
      <c r="B129" s="15"/>
      <c r="C129" s="11"/>
      <c r="D129" s="7" t="s">
        <v>27</v>
      </c>
      <c r="E129" s="42" t="s">
        <v>113</v>
      </c>
      <c r="F129" s="43">
        <v>255</v>
      </c>
      <c r="G129" s="43">
        <v>2.1</v>
      </c>
      <c r="H129" s="43">
        <v>6.6</v>
      </c>
      <c r="I129" s="43">
        <v>7.2</v>
      </c>
      <c r="J129" s="43">
        <v>96.8</v>
      </c>
      <c r="K129" s="44" t="s">
        <v>117</v>
      </c>
      <c r="L129" s="43">
        <v>20.059999999999999</v>
      </c>
    </row>
    <row r="130" spans="1:12" ht="25.5" x14ac:dyDescent="0.25">
      <c r="A130" s="14"/>
      <c r="B130" s="15"/>
      <c r="C130" s="11"/>
      <c r="D130" s="7" t="s">
        <v>28</v>
      </c>
      <c r="E130" s="42" t="s">
        <v>115</v>
      </c>
      <c r="F130" s="43">
        <v>80</v>
      </c>
      <c r="G130" s="43">
        <v>11.845000000000001</v>
      </c>
      <c r="H130" s="43">
        <v>9.9250000000000007</v>
      </c>
      <c r="I130" s="43">
        <v>5.8769999999999998</v>
      </c>
      <c r="J130" s="43">
        <v>165.239</v>
      </c>
      <c r="K130" s="44" t="s">
        <v>118</v>
      </c>
      <c r="L130" s="43">
        <v>26.37</v>
      </c>
    </row>
    <row r="131" spans="1:12" ht="15" x14ac:dyDescent="0.25">
      <c r="A131" s="14"/>
      <c r="B131" s="15"/>
      <c r="C131" s="11"/>
      <c r="D131" s="7" t="s">
        <v>29</v>
      </c>
      <c r="E131" s="42" t="s">
        <v>114</v>
      </c>
      <c r="F131" s="43">
        <v>100</v>
      </c>
      <c r="G131" s="43">
        <v>2.3330000000000002</v>
      </c>
      <c r="H131" s="43">
        <v>3.4670000000000001</v>
      </c>
      <c r="I131" s="43">
        <v>24.4</v>
      </c>
      <c r="J131" s="43">
        <v>137.46700000000001</v>
      </c>
      <c r="K131" s="44" t="s">
        <v>119</v>
      </c>
      <c r="L131" s="43">
        <v>10.06</v>
      </c>
    </row>
    <row r="132" spans="1:12" ht="25.5" x14ac:dyDescent="0.25">
      <c r="A132" s="14"/>
      <c r="B132" s="15"/>
      <c r="C132" s="11"/>
      <c r="D132" s="7" t="s">
        <v>30</v>
      </c>
      <c r="E132" s="42" t="s">
        <v>116</v>
      </c>
      <c r="F132" s="43">
        <v>200</v>
      </c>
      <c r="G132" s="43">
        <v>0.3</v>
      </c>
      <c r="H132" s="43">
        <v>0</v>
      </c>
      <c r="I132" s="43">
        <v>10.5</v>
      </c>
      <c r="J132" s="43">
        <v>43.1</v>
      </c>
      <c r="K132" s="44" t="s">
        <v>120</v>
      </c>
      <c r="L132" s="43">
        <v>8.34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2.64</v>
      </c>
      <c r="H134" s="43">
        <v>0.48</v>
      </c>
      <c r="I134" s="43">
        <v>0.48</v>
      </c>
      <c r="J134" s="43">
        <v>72.400000000000006</v>
      </c>
      <c r="K134" s="44" t="s">
        <v>45</v>
      </c>
      <c r="L134" s="43">
        <v>2.67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19.418000000000003</v>
      </c>
      <c r="H137" s="19">
        <f t="shared" si="64"/>
        <v>20.471999999999998</v>
      </c>
      <c r="I137" s="19">
        <f t="shared" si="64"/>
        <v>49.606999999999992</v>
      </c>
      <c r="J137" s="19">
        <f t="shared" si="64"/>
        <v>520.25599999999997</v>
      </c>
      <c r="K137" s="25"/>
      <c r="L137" s="19">
        <f t="shared" ref="L137" si="65">SUM(L128:L136)</f>
        <v>72.070000000000007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960</v>
      </c>
      <c r="G138" s="32">
        <f t="shared" ref="G138" si="66">G127+G137</f>
        <v>25.728000000000002</v>
      </c>
      <c r="H138" s="32">
        <f t="shared" ref="H138" si="67">H127+H137</f>
        <v>25.021999999999998</v>
      </c>
      <c r="I138" s="32">
        <f t="shared" ref="I138" si="68">I127+I137</f>
        <v>62.496999999999993</v>
      </c>
      <c r="J138" s="32">
        <f t="shared" ref="J138:L138" si="69">J127+J137</f>
        <v>737.05600000000004</v>
      </c>
      <c r="K138" s="32"/>
      <c r="L138" s="32">
        <f t="shared" si="69"/>
        <v>137.47000000000003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200</v>
      </c>
      <c r="G139" s="40">
        <v>5.0999999999999996</v>
      </c>
      <c r="H139" s="40">
        <v>10.9</v>
      </c>
      <c r="I139" s="40">
        <v>25</v>
      </c>
      <c r="J139" s="40">
        <v>216.6</v>
      </c>
      <c r="K139" s="41" t="s">
        <v>122</v>
      </c>
      <c r="L139" s="40">
        <v>22.06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4.0999999999999996</v>
      </c>
      <c r="H141" s="43">
        <v>6</v>
      </c>
      <c r="I141" s="43">
        <v>12.6</v>
      </c>
      <c r="J141" s="43">
        <v>121.1</v>
      </c>
      <c r="K141" s="44" t="s">
        <v>70</v>
      </c>
      <c r="L141" s="43">
        <v>19.61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2.46</v>
      </c>
      <c r="H142" s="43">
        <v>0.42</v>
      </c>
      <c r="I142" s="43">
        <v>0.39</v>
      </c>
      <c r="J142" s="43">
        <v>117</v>
      </c>
      <c r="K142" s="44" t="s">
        <v>45</v>
      </c>
      <c r="L142" s="43">
        <v>3.45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68</v>
      </c>
      <c r="F144" s="43">
        <v>20</v>
      </c>
      <c r="G144" s="43">
        <v>4.4000000000000004</v>
      </c>
      <c r="H144" s="43">
        <v>5.2670000000000003</v>
      </c>
      <c r="I144" s="43">
        <v>0</v>
      </c>
      <c r="J144" s="43">
        <v>65.132999999999996</v>
      </c>
      <c r="K144" s="44" t="s">
        <v>71</v>
      </c>
      <c r="L144" s="43">
        <v>19.37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16.060000000000002</v>
      </c>
      <c r="H146" s="19">
        <f t="shared" si="70"/>
        <v>22.587</v>
      </c>
      <c r="I146" s="19">
        <f t="shared" si="70"/>
        <v>37.99</v>
      </c>
      <c r="J146" s="19">
        <f t="shared" si="70"/>
        <v>519.83299999999997</v>
      </c>
      <c r="K146" s="25"/>
      <c r="L146" s="19">
        <f t="shared" ref="L146" si="71">SUM(L139:L145)</f>
        <v>64.490000000000009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125</v>
      </c>
      <c r="F147" s="43">
        <v>30</v>
      </c>
      <c r="G147" s="43">
        <v>0.41799999999999998</v>
      </c>
      <c r="H147" s="43">
        <v>1.52</v>
      </c>
      <c r="I147" s="43">
        <v>2.71</v>
      </c>
      <c r="J147" s="43">
        <v>30.867000000000001</v>
      </c>
      <c r="K147" s="44" t="s">
        <v>126</v>
      </c>
      <c r="L147" s="43">
        <v>2.1800000000000002</v>
      </c>
    </row>
    <row r="148" spans="1:12" ht="25.5" x14ac:dyDescent="0.25">
      <c r="A148" s="23"/>
      <c r="B148" s="15"/>
      <c r="C148" s="11"/>
      <c r="D148" s="7" t="s">
        <v>27</v>
      </c>
      <c r="E148" s="42" t="s">
        <v>124</v>
      </c>
      <c r="F148" s="43">
        <v>255</v>
      </c>
      <c r="G148" s="43">
        <v>2.4700000000000002</v>
      </c>
      <c r="H148" s="43">
        <v>6.15</v>
      </c>
      <c r="I148" s="43">
        <v>16.600000000000001</v>
      </c>
      <c r="J148" s="43">
        <v>131.30000000000001</v>
      </c>
      <c r="K148" s="44" t="s">
        <v>127</v>
      </c>
      <c r="L148" s="43">
        <v>27.7</v>
      </c>
    </row>
    <row r="149" spans="1:12" ht="25.5" x14ac:dyDescent="0.25">
      <c r="A149" s="23"/>
      <c r="B149" s="15"/>
      <c r="C149" s="11"/>
      <c r="D149" s="7" t="s">
        <v>28</v>
      </c>
      <c r="E149" s="42" t="s">
        <v>123</v>
      </c>
      <c r="F149" s="43">
        <v>200</v>
      </c>
      <c r="G149" s="43">
        <v>19.239999999999998</v>
      </c>
      <c r="H149" s="43">
        <v>14.959</v>
      </c>
      <c r="I149" s="43">
        <v>19.48</v>
      </c>
      <c r="J149" s="43">
        <v>289.50900000000001</v>
      </c>
      <c r="K149" s="44" t="s">
        <v>128</v>
      </c>
      <c r="L149" s="43">
        <v>41.35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>
        <v>0.2</v>
      </c>
      <c r="H151" s="43">
        <v>0</v>
      </c>
      <c r="I151" s="43">
        <v>6.4</v>
      </c>
      <c r="J151" s="43">
        <v>26.4</v>
      </c>
      <c r="K151" s="44" t="s">
        <v>44</v>
      </c>
      <c r="L151" s="43">
        <v>2.68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2.64</v>
      </c>
      <c r="H153" s="43">
        <v>0.48</v>
      </c>
      <c r="I153" s="43">
        <v>0.48</v>
      </c>
      <c r="J153" s="43">
        <v>72.400000000000006</v>
      </c>
      <c r="K153" s="44" t="s">
        <v>45</v>
      </c>
      <c r="L153" s="43">
        <v>2.67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24.968</v>
      </c>
      <c r="H156" s="19">
        <f t="shared" si="72"/>
        <v>23.108999999999998</v>
      </c>
      <c r="I156" s="19">
        <f t="shared" si="72"/>
        <v>45.67</v>
      </c>
      <c r="J156" s="19">
        <f t="shared" si="72"/>
        <v>550.476</v>
      </c>
      <c r="K156" s="25"/>
      <c r="L156" s="19">
        <f t="shared" ref="L156" si="73">SUM(L147:L155)</f>
        <v>76.580000000000013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1175</v>
      </c>
      <c r="G157" s="32">
        <f t="shared" ref="G157" si="74">G146+G156</f>
        <v>41.028000000000006</v>
      </c>
      <c r="H157" s="32">
        <f t="shared" ref="H157" si="75">H146+H156</f>
        <v>45.695999999999998</v>
      </c>
      <c r="I157" s="32">
        <f t="shared" ref="I157" si="76">I146+I156</f>
        <v>83.66</v>
      </c>
      <c r="J157" s="32">
        <f t="shared" ref="J157:L157" si="77">J146+J156</f>
        <v>1070.309</v>
      </c>
      <c r="K157" s="32"/>
      <c r="L157" s="32">
        <f t="shared" si="77"/>
        <v>141.07000000000002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129</v>
      </c>
      <c r="F158" s="40">
        <v>205</v>
      </c>
      <c r="G158" s="40">
        <v>5.96</v>
      </c>
      <c r="H158" s="40">
        <v>11.8</v>
      </c>
      <c r="I158" s="40">
        <v>31.02</v>
      </c>
      <c r="J158" s="40">
        <v>254</v>
      </c>
      <c r="K158" s="41" t="s">
        <v>131</v>
      </c>
      <c r="L158" s="40">
        <v>20.18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0.2</v>
      </c>
      <c r="H160" s="43">
        <v>0</v>
      </c>
      <c r="I160" s="43">
        <v>6.4</v>
      </c>
      <c r="J160" s="43">
        <v>26.4</v>
      </c>
      <c r="K160" s="44" t="s">
        <v>44</v>
      </c>
      <c r="L160" s="43">
        <v>2.68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2.46</v>
      </c>
      <c r="H161" s="43">
        <v>0.42</v>
      </c>
      <c r="I161" s="43">
        <v>0.39</v>
      </c>
      <c r="J161" s="43">
        <v>117</v>
      </c>
      <c r="K161" s="44" t="s">
        <v>45</v>
      </c>
      <c r="L161" s="43">
        <v>3.45</v>
      </c>
    </row>
    <row r="162" spans="1:12" ht="15" x14ac:dyDescent="0.25">
      <c r="A162" s="23"/>
      <c r="B162" s="15"/>
      <c r="C162" s="11"/>
      <c r="D162" s="7" t="s">
        <v>24</v>
      </c>
      <c r="E162" s="42" t="s">
        <v>132</v>
      </c>
      <c r="F162" s="43">
        <v>100</v>
      </c>
      <c r="G162" s="43">
        <v>0.4</v>
      </c>
      <c r="H162" s="43">
        <v>0.4</v>
      </c>
      <c r="I162" s="43">
        <v>8.9329999999999998</v>
      </c>
      <c r="J162" s="43">
        <v>40.4</v>
      </c>
      <c r="K162" s="44" t="s">
        <v>83</v>
      </c>
      <c r="L162" s="43">
        <v>18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9.0200000000000014</v>
      </c>
      <c r="H165" s="19">
        <f t="shared" si="78"/>
        <v>12.620000000000001</v>
      </c>
      <c r="I165" s="19">
        <f t="shared" si="78"/>
        <v>46.743000000000002</v>
      </c>
      <c r="J165" s="19">
        <f t="shared" si="78"/>
        <v>437.79999999999995</v>
      </c>
      <c r="K165" s="25"/>
      <c r="L165" s="19">
        <f t="shared" ref="L165" si="79">SUM(L158:L164)</f>
        <v>44.31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133</v>
      </c>
      <c r="F167" s="43">
        <v>250</v>
      </c>
      <c r="G167" s="43">
        <v>9.92</v>
      </c>
      <c r="H167" s="43">
        <v>4.87</v>
      </c>
      <c r="I167" s="43">
        <v>17.95</v>
      </c>
      <c r="J167" s="43">
        <v>15.7</v>
      </c>
      <c r="K167" s="44" t="s">
        <v>135</v>
      </c>
      <c r="L167" s="43">
        <v>15.75</v>
      </c>
    </row>
    <row r="168" spans="1:12" ht="15" x14ac:dyDescent="0.25">
      <c r="A168" s="23"/>
      <c r="B168" s="15"/>
      <c r="C168" s="11"/>
      <c r="D168" s="7" t="s">
        <v>28</v>
      </c>
      <c r="E168" s="42" t="s">
        <v>134</v>
      </c>
      <c r="F168" s="43">
        <v>110</v>
      </c>
      <c r="G168" s="43">
        <v>7.2</v>
      </c>
      <c r="H168" s="43">
        <v>3.8</v>
      </c>
      <c r="I168" s="43">
        <v>14.5</v>
      </c>
      <c r="J168" s="43">
        <v>158.91</v>
      </c>
      <c r="K168" s="44" t="s">
        <v>137</v>
      </c>
      <c r="L168" s="43">
        <v>28.4</v>
      </c>
    </row>
    <row r="169" spans="1:12" ht="15" x14ac:dyDescent="0.25">
      <c r="A169" s="23"/>
      <c r="B169" s="15"/>
      <c r="C169" s="11"/>
      <c r="D169" s="7" t="s">
        <v>29</v>
      </c>
      <c r="E169" s="42" t="s">
        <v>101</v>
      </c>
      <c r="F169" s="43">
        <v>100</v>
      </c>
      <c r="G169" s="43">
        <v>3.3330000000000002</v>
      </c>
      <c r="H169" s="43">
        <v>3.6</v>
      </c>
      <c r="I169" s="43">
        <v>23.332999999999998</v>
      </c>
      <c r="J169" s="43">
        <v>138.47</v>
      </c>
      <c r="K169" s="44" t="s">
        <v>103</v>
      </c>
      <c r="L169" s="43">
        <v>10.81</v>
      </c>
    </row>
    <row r="170" spans="1:12" ht="25.5" x14ac:dyDescent="0.25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0.6</v>
      </c>
      <c r="H170" s="43">
        <v>0</v>
      </c>
      <c r="I170" s="43">
        <v>22.7</v>
      </c>
      <c r="J170" s="43">
        <v>93.2</v>
      </c>
      <c r="K170" s="44" t="s">
        <v>136</v>
      </c>
      <c r="L170" s="43">
        <v>8.34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2.64</v>
      </c>
      <c r="H172" s="43">
        <v>0.48</v>
      </c>
      <c r="I172" s="43">
        <v>0.48</v>
      </c>
      <c r="J172" s="43">
        <v>72.400000000000006</v>
      </c>
      <c r="K172" s="44" t="s">
        <v>45</v>
      </c>
      <c r="L172" s="43">
        <v>2.67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23.693000000000005</v>
      </c>
      <c r="H175" s="19">
        <f t="shared" si="80"/>
        <v>12.75</v>
      </c>
      <c r="I175" s="19">
        <f t="shared" si="80"/>
        <v>78.963000000000008</v>
      </c>
      <c r="J175" s="19">
        <f t="shared" si="80"/>
        <v>478.67999999999995</v>
      </c>
      <c r="K175" s="25"/>
      <c r="L175" s="19">
        <f t="shared" ref="L175" si="81">SUM(L166:L174)</f>
        <v>65.97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1235</v>
      </c>
      <c r="G176" s="32">
        <f t="shared" ref="G176" si="82">G165+G175</f>
        <v>32.713000000000008</v>
      </c>
      <c r="H176" s="32">
        <f t="shared" ref="H176" si="83">H165+H175</f>
        <v>25.37</v>
      </c>
      <c r="I176" s="32">
        <f t="shared" ref="I176" si="84">I165+I175</f>
        <v>125.70600000000002</v>
      </c>
      <c r="J176" s="32">
        <f t="shared" ref="J176:L176" si="85">J165+J175</f>
        <v>916.4799999999999</v>
      </c>
      <c r="K176" s="32"/>
      <c r="L176" s="32">
        <f t="shared" si="85"/>
        <v>110.28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138</v>
      </c>
      <c r="F177" s="40">
        <v>205</v>
      </c>
      <c r="G177" s="40">
        <v>5.4669999999999996</v>
      </c>
      <c r="H177" s="40">
        <v>4.3330000000000002</v>
      </c>
      <c r="I177" s="40">
        <v>28.533000000000001</v>
      </c>
      <c r="J177" s="40">
        <v>174.8</v>
      </c>
      <c r="K177" s="41" t="s">
        <v>53</v>
      </c>
      <c r="L177" s="40">
        <v>22.16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0.2</v>
      </c>
      <c r="H179" s="43">
        <v>0</v>
      </c>
      <c r="I179" s="43">
        <v>6.4</v>
      </c>
      <c r="J179" s="43">
        <v>26.4</v>
      </c>
      <c r="K179" s="44" t="s">
        <v>44</v>
      </c>
      <c r="L179" s="43">
        <v>2.68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2.46</v>
      </c>
      <c r="H180" s="43">
        <v>0.42</v>
      </c>
      <c r="I180" s="43">
        <v>0.39</v>
      </c>
      <c r="J180" s="43">
        <v>117</v>
      </c>
      <c r="K180" s="44" t="s">
        <v>45</v>
      </c>
      <c r="L180" s="43">
        <v>3.45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130</v>
      </c>
      <c r="F182" s="43">
        <v>40</v>
      </c>
      <c r="G182" s="43">
        <v>3.04</v>
      </c>
      <c r="H182" s="43">
        <v>9.48</v>
      </c>
      <c r="I182" s="43">
        <v>19.760000000000002</v>
      </c>
      <c r="J182" s="43">
        <v>172.8</v>
      </c>
      <c r="K182" s="44" t="s">
        <v>98</v>
      </c>
      <c r="L182" s="43">
        <v>12.15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475</v>
      </c>
      <c r="G184" s="19">
        <f t="shared" ref="G184:J184" si="86">SUM(G177:G183)</f>
        <v>11.166999999999998</v>
      </c>
      <c r="H184" s="19">
        <f t="shared" si="86"/>
        <v>14.233000000000001</v>
      </c>
      <c r="I184" s="19">
        <f t="shared" si="86"/>
        <v>55.082999999999998</v>
      </c>
      <c r="J184" s="19">
        <f t="shared" si="86"/>
        <v>491.00000000000006</v>
      </c>
      <c r="K184" s="25"/>
      <c r="L184" s="19">
        <f t="shared" ref="L184" si="87">SUM(L177:L183)</f>
        <v>40.44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7.25</v>
      </c>
      <c r="H186" s="43">
        <v>10.029999999999999</v>
      </c>
      <c r="I186" s="43">
        <v>14.57</v>
      </c>
      <c r="J186" s="43">
        <v>177.45</v>
      </c>
      <c r="K186" s="44" t="s">
        <v>143</v>
      </c>
      <c r="L186" s="43">
        <v>17.37</v>
      </c>
    </row>
    <row r="187" spans="1:12" ht="15" x14ac:dyDescent="0.25">
      <c r="A187" s="23"/>
      <c r="B187" s="15"/>
      <c r="C187" s="11"/>
      <c r="D187" s="7" t="s">
        <v>28</v>
      </c>
      <c r="E187" s="42" t="s">
        <v>140</v>
      </c>
      <c r="F187" s="43">
        <v>115</v>
      </c>
      <c r="G187" s="43">
        <v>16.852</v>
      </c>
      <c r="H187" s="43">
        <v>11.269</v>
      </c>
      <c r="I187" s="43">
        <v>22.747</v>
      </c>
      <c r="J187" s="43">
        <v>260.13900000000001</v>
      </c>
      <c r="K187" s="44" t="s">
        <v>142</v>
      </c>
      <c r="L187" s="43">
        <v>49.2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141</v>
      </c>
      <c r="F189" s="43">
        <v>200</v>
      </c>
      <c r="G189" s="43">
        <v>0</v>
      </c>
      <c r="H189" s="43">
        <v>0</v>
      </c>
      <c r="I189" s="43">
        <v>19.600000000000001</v>
      </c>
      <c r="J189" s="43">
        <v>80</v>
      </c>
      <c r="K189" s="44">
        <v>122</v>
      </c>
      <c r="L189" s="43">
        <v>7.8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2.64</v>
      </c>
      <c r="H191" s="43">
        <v>0.48</v>
      </c>
      <c r="I191" s="43">
        <v>0.48</v>
      </c>
      <c r="J191" s="43">
        <v>72.400000000000006</v>
      </c>
      <c r="K191" s="44" t="s">
        <v>45</v>
      </c>
      <c r="L191" s="43">
        <v>2.67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605</v>
      </c>
      <c r="G194" s="19">
        <f t="shared" ref="G194:J194" si="88">SUM(G185:G193)</f>
        <v>26.742000000000001</v>
      </c>
      <c r="H194" s="19">
        <f t="shared" si="88"/>
        <v>21.779</v>
      </c>
      <c r="I194" s="19">
        <f t="shared" si="88"/>
        <v>57.396999999999998</v>
      </c>
      <c r="J194" s="19">
        <f t="shared" si="88"/>
        <v>589.98899999999992</v>
      </c>
      <c r="K194" s="25"/>
      <c r="L194" s="19">
        <f t="shared" ref="L194" si="89">SUM(L185:L193)</f>
        <v>77.040000000000006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1080</v>
      </c>
      <c r="G195" s="32">
        <f t="shared" ref="G195" si="90">G184+G194</f>
        <v>37.908999999999999</v>
      </c>
      <c r="H195" s="32">
        <f t="shared" ref="H195" si="91">H184+H194</f>
        <v>36.012</v>
      </c>
      <c r="I195" s="32">
        <f t="shared" ref="I195" si="92">I184+I194</f>
        <v>112.47999999999999</v>
      </c>
      <c r="J195" s="32">
        <f t="shared" ref="J195:L195" si="93">J184+J194</f>
        <v>1080.989</v>
      </c>
      <c r="K195" s="32"/>
      <c r="L195" s="32">
        <f t="shared" si="93"/>
        <v>117.48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1129.5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38.6541</v>
      </c>
      <c r="H196" s="34">
        <f t="shared" si="94"/>
        <v>33.828199999999995</v>
      </c>
      <c r="I196" s="34">
        <f t="shared" si="94"/>
        <v>106.44149999999998</v>
      </c>
      <c r="J196" s="34">
        <f t="shared" si="94"/>
        <v>1007.6375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121.03400000000002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2022-05-16T14:23:56Z</dcterms:created>
  <dcterms:modified xsi:type="dcterms:W3CDTF">2023-10-15T12:16:43Z</dcterms:modified>
</cp:coreProperties>
</file>